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ivat - INGEN BACKUP\FC Skanderborg\Sponsorudvalget\Indkøb af tøj og udstyr\"/>
    </mc:Choice>
  </mc:AlternateContent>
  <xr:revisionPtr revIDLastSave="0" documentId="13_ncr:1_{50715164-0E95-4EE3-9586-D9420FBDD448}" xr6:coauthVersionLast="47" xr6:coauthVersionMax="47" xr10:uidLastSave="{00000000-0000-0000-0000-000000000000}"/>
  <bookViews>
    <workbookView xWindow="-108" yWindow="-108" windowWidth="23256" windowHeight="12576" xr2:uid="{B5A4F4B6-6A23-4400-990F-F562BD0D48A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36" i="1"/>
  <c r="B35" i="1"/>
  <c r="B32" i="1"/>
  <c r="B31" i="1"/>
  <c r="B28" i="1"/>
  <c r="B27" i="1"/>
  <c r="B23" i="1"/>
  <c r="B22" i="1"/>
  <c r="B20" i="1"/>
  <c r="B19" i="1"/>
  <c r="B15" i="1"/>
  <c r="B14" i="1"/>
  <c r="B13" i="1"/>
  <c r="B10" i="1"/>
  <c r="B9" i="1"/>
  <c r="D36" i="1" l="1"/>
  <c r="F36" i="1" s="1"/>
  <c r="F38" i="1"/>
  <c r="D23" i="1"/>
  <c r="F23" i="1" s="1"/>
  <c r="D20" i="1"/>
  <c r="D22" i="1"/>
  <c r="F22" i="1" s="1"/>
  <c r="D17" i="1"/>
  <c r="F17" i="1" s="1"/>
  <c r="D19" i="1"/>
  <c r="F19" i="1" s="1"/>
  <c r="D28" i="1"/>
  <c r="D29" i="1"/>
  <c r="F29" i="1" s="1"/>
  <c r="D31" i="1"/>
  <c r="F31" i="1" s="1"/>
  <c r="D32" i="1"/>
  <c r="F32" i="1" s="1"/>
  <c r="D33" i="1"/>
  <c r="F33" i="1" s="1"/>
  <c r="D35" i="1"/>
  <c r="D10" i="1"/>
  <c r="D11" i="1"/>
  <c r="F11" i="1" s="1"/>
  <c r="D13" i="1"/>
  <c r="F13" i="1" s="1"/>
  <c r="D14" i="1"/>
  <c r="F14" i="1" s="1"/>
  <c r="D15" i="1"/>
  <c r="F15" i="1" s="1"/>
  <c r="D16" i="1"/>
  <c r="F16" i="1" s="1"/>
  <c r="D9" i="1"/>
  <c r="D27" i="1"/>
  <c r="F9" i="1" l="1"/>
  <c r="F10" i="1"/>
  <c r="F20" i="1"/>
  <c r="F35" i="1"/>
  <c r="F27" i="1"/>
  <c r="F28" i="1"/>
  <c r="F40" i="1" l="1"/>
</calcChain>
</file>

<file path=xl/sharedStrings.xml><?xml version="1.0" encoding="utf-8"?>
<sst xmlns="http://schemas.openxmlformats.org/spreadsheetml/2006/main" count="52" uniqueCount="39">
  <si>
    <t>VOKSEN</t>
  </si>
  <si>
    <t>Pris</t>
  </si>
  <si>
    <t>Sponsorlogo</t>
  </si>
  <si>
    <t>Antal</t>
  </si>
  <si>
    <t>I alt</t>
  </si>
  <si>
    <t>Total</t>
  </si>
  <si>
    <t>BARN</t>
  </si>
  <si>
    <t>Strømper, blå</t>
  </si>
  <si>
    <t>Strømper, sorte</t>
  </si>
  <si>
    <t>MARKSPILLER</t>
  </si>
  <si>
    <t>MÅLMAND</t>
  </si>
  <si>
    <t>TRÆNINGSDRAGT</t>
  </si>
  <si>
    <t>FC Skanderborg // TØJBEREGNER</t>
  </si>
  <si>
    <t>TOTAL FOR TØJBESTILLING</t>
  </si>
  <si>
    <t>*) Pris for sponsorlogo indsættes i feltet ud for overdelen alt efter, hvor mange sponsorlogoer, der skal trykkes på overdelen.</t>
  </si>
  <si>
    <t>**)</t>
  </si>
  <si>
    <t>**) Indsæt antal af hver beklædningsdel, så regner arket selv en samlet pris ud.</t>
  </si>
  <si>
    <t>Select Neopren indershorts, sorte</t>
  </si>
  <si>
    <t>Strømper, Blå</t>
  </si>
  <si>
    <t>Strømper, Sorte</t>
  </si>
  <si>
    <t xml:space="preserve">Vær altid obs på, at have downloaded det nyeste ark, således du er sikker på, at det er opdaterede priser, </t>
  </si>
  <si>
    <t>som du går ud fra.</t>
  </si>
  <si>
    <t>37,25 pr. logo*)</t>
  </si>
  <si>
    <t>Spillertrøje, Gul - TEAMLIGA JERSEY. Tryk på ryg: stort navn, stort tal</t>
  </si>
  <si>
    <t>Spillershorts, Blå - TEAM GOAL 23 KNIT SHORTS. Tryk foran: lille tal</t>
  </si>
  <si>
    <t>Målmandstrøje, Turkis - TEAMPACER GK LS JERSEY. Tryk på ryg: stort navn, stort tal</t>
  </si>
  <si>
    <t>Målmandshorts, Sorte - TEAM GOAL 23 KNIT SHORTS. Tryk foran: lille tal</t>
  </si>
  <si>
    <t>Træningstrøje, Blå - TEAMLIGA 1/4 ZIP TOP. Tryk foran: lille navn</t>
  </si>
  <si>
    <t>Træningsbukser, Sorte - TEAMLIGA TRAINING PANTS PRO. Tryk foran: lille navn</t>
  </si>
  <si>
    <t>Regnjakke, Blå - TEAMLIGA ALL WEATHER JACKET. Tryk foran: lille navn. ***)</t>
  </si>
  <si>
    <t>***) Der kan ikke trykkes sponsorlogoer på regnjakken.</t>
  </si>
  <si>
    <t>PRISER (Inkl. FCS klublogo)</t>
  </si>
  <si>
    <t>Spillertrøje, gul - TEAMLIGA JERSEY. Tryk på ryg: stort navn, stort tal</t>
  </si>
  <si>
    <t>Spillershorts, blå - TEAM GOAL 23 KNIT SHORTS. Tryk foran: lille tal</t>
  </si>
  <si>
    <t>Målmandstrøje langt ærme, turkis - TEAMPACER GK LS JERSEY. Tryk på ryg: stort navn, stort tal</t>
  </si>
  <si>
    <t>Alternativ/udebane: Målmandstrøje kort ærme, grøn + baselayer, grøn. Tryk på ryg af den kortærmede: stort navn, stort tal</t>
  </si>
  <si>
    <t>Målmandshorts, sorte - TEAM GOAL 23 KNIT SHORTS. Tryk foran: lille tal</t>
  </si>
  <si>
    <t>Vinterjakke, sort - BENCH JACKET. Tryk på ryg: stort navn</t>
  </si>
  <si>
    <t>01.03.2023 // Helle Dahl Peters, FCS Klubkollektion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</si>
</sst>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/>
    <xf numFmtId="0" fontId="2" fillId="0" borderId="0" xfId="0" applyFont="1"/>
    <xf numFmtId="0" fontId="2" fillId="4" borderId="6" xfId="0" applyFont="1" applyFill="1" applyBorder="1"/>
    <xf numFmtId="0" fontId="0" fillId="4" borderId="7" xfId="0" applyFill="1" applyBorder="1"/>
    <xf numFmtId="0" fontId="0" fillId="4" borderId="8" xfId="0" applyFill="1" applyBorder="1"/>
    <xf numFmtId="4" fontId="0" fillId="4" borderId="8" xfId="0" applyNumberFormat="1" applyFill="1" applyBorder="1"/>
    <xf numFmtId="0" fontId="3" fillId="0" borderId="0" xfId="0" applyFont="1"/>
    <xf numFmtId="0" fontId="1" fillId="0" borderId="9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4" fontId="0" fillId="0" borderId="1" xfId="0" applyNumberFormat="1" applyBorder="1" applyAlignment="1">
      <alignment vertical="top" wrapText="1"/>
    </xf>
    <xf numFmtId="3" fontId="0" fillId="0" borderId="1" xfId="0" applyNumberFormat="1" applyBorder="1" applyAlignment="1">
      <alignment horizontal="center" vertical="top" wrapText="1"/>
    </xf>
    <xf numFmtId="4" fontId="0" fillId="0" borderId="13" xfId="0" applyNumberFormat="1" applyBorder="1" applyAlignment="1">
      <alignment vertical="top" wrapText="1"/>
    </xf>
    <xf numFmtId="4" fontId="0" fillId="3" borderId="1" xfId="0" applyNumberFormat="1" applyFill="1" applyBorder="1" applyAlignment="1">
      <alignment vertical="top" wrapText="1"/>
    </xf>
    <xf numFmtId="3" fontId="0" fillId="3" borderId="1" xfId="0" applyNumberFormat="1" applyFill="1" applyBorder="1" applyAlignment="1">
      <alignment horizontal="center" vertical="top" wrapText="1"/>
    </xf>
    <xf numFmtId="4" fontId="0" fillId="3" borderId="13" xfId="0" applyNumberFormat="1" applyFill="1" applyBorder="1" applyAlignment="1">
      <alignment vertical="top" wrapText="1"/>
    </xf>
    <xf numFmtId="4" fontId="0" fillId="0" borderId="15" xfId="0" applyNumberFormat="1" applyBorder="1" applyAlignment="1">
      <alignment vertical="top" wrapText="1"/>
    </xf>
    <xf numFmtId="3" fontId="0" fillId="0" borderId="15" xfId="0" applyNumberFormat="1" applyBorder="1" applyAlignment="1">
      <alignment horizontal="center" vertical="top" wrapText="1"/>
    </xf>
    <xf numFmtId="4" fontId="0" fillId="0" borderId="16" xfId="0" applyNumberFormat="1" applyBorder="1" applyAlignment="1">
      <alignment vertical="top" wrapText="1"/>
    </xf>
    <xf numFmtId="4" fontId="0" fillId="0" borderId="11" xfId="0" applyNumberFormat="1" applyBorder="1" applyAlignment="1">
      <alignment horizontal="center" vertical="top" wrapText="1"/>
    </xf>
    <xf numFmtId="4" fontId="0" fillId="5" borderId="1" xfId="0" applyNumberFormat="1" applyFill="1" applyBorder="1" applyAlignment="1">
      <alignment vertical="top" wrapText="1"/>
    </xf>
    <xf numFmtId="4" fontId="0" fillId="5" borderId="15" xfId="0" applyNumberFormat="1" applyFill="1" applyBorder="1" applyAlignment="1">
      <alignment vertical="top" wrapText="1"/>
    </xf>
    <xf numFmtId="3" fontId="0" fillId="5" borderId="1" xfId="0" applyNumberFormat="1" applyFill="1" applyBorder="1" applyAlignment="1">
      <alignment horizontal="center" vertical="top" wrapText="1"/>
    </xf>
    <xf numFmtId="4" fontId="0" fillId="5" borderId="13" xfId="0" applyNumberFormat="1" applyFill="1" applyBorder="1" applyAlignment="1">
      <alignment vertical="top" wrapText="1"/>
    </xf>
    <xf numFmtId="0" fontId="0" fillId="5" borderId="12" xfId="0" applyFill="1" applyBorder="1" applyAlignment="1">
      <alignment vertical="top" wrapText="1"/>
    </xf>
    <xf numFmtId="0" fontId="1" fillId="5" borderId="12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top" wrapText="1"/>
    </xf>
    <xf numFmtId="0" fontId="0" fillId="5" borderId="1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4" fillId="2" borderId="2" xfId="0" applyFont="1" applyFill="1" applyBorder="1"/>
    <xf numFmtId="4" fontId="4" fillId="2" borderId="2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231562</xdr:colOff>
      <xdr:row>0</xdr:row>
      <xdr:rowOff>8467</xdr:rowOff>
    </xdr:from>
    <xdr:to>
      <xdr:col>5</xdr:col>
      <xdr:colOff>622453</xdr:colOff>
      <xdr:row>4</xdr:row>
      <xdr:rowOff>101601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B2FD927D-1DF0-4A1A-B311-E851FB857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2695" y="8467"/>
          <a:ext cx="1000491" cy="922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B1D4-F995-4167-8AE3-A03B218EC314}">
  <dimension ref="A1:J46"/>
  <sheetViews>
    <sheetView tabSelected="1" zoomScale="90" zoomScaleNormal="90" workbookViewId="0">
      <selection activeCell="C2" sqref="C2"/>
    </sheetView>
  </sheetViews>
  <sheetFormatPr defaultRowHeight="14.4" x14ac:dyDescent="0.3"/>
  <cols>
    <col min="1" max="1" width="82.21875" customWidth="1"/>
    <col min="2" max="2" width="9.77734375" bestFit="1" customWidth="1"/>
    <col min="3" max="3" width="12.109375" bestFit="1" customWidth="1"/>
    <col min="6" max="6" width="9.88671875" bestFit="1" customWidth="1"/>
  </cols>
  <sheetData>
    <row r="1" spans="1:10" ht="21" x14ac:dyDescent="0.4">
      <c r="A1" s="4" t="s">
        <v>12</v>
      </c>
    </row>
    <row r="2" spans="1:10" x14ac:dyDescent="0.3">
      <c r="A2" t="s">
        <v>38</v>
      </c>
    </row>
    <row r="5" spans="1:10" ht="15" thickBot="1" x14ac:dyDescent="0.35"/>
    <row r="6" spans="1:10" ht="21.6" thickBot="1" x14ac:dyDescent="0.35">
      <c r="A6" s="36" t="s">
        <v>31</v>
      </c>
      <c r="B6" s="37"/>
      <c r="C6" s="37"/>
      <c r="D6" s="37"/>
      <c r="E6" s="37"/>
      <c r="F6" s="38"/>
    </row>
    <row r="7" spans="1:10" ht="21.6" thickBot="1" x14ac:dyDescent="0.45">
      <c r="A7" s="5" t="s">
        <v>0</v>
      </c>
      <c r="B7" s="6"/>
      <c r="C7" s="6" t="s">
        <v>22</v>
      </c>
      <c r="D7" s="6"/>
      <c r="E7" s="6" t="s">
        <v>15</v>
      </c>
      <c r="F7" s="7"/>
    </row>
    <row r="8" spans="1:10" x14ac:dyDescent="0.3">
      <c r="A8" s="31" t="s">
        <v>9</v>
      </c>
      <c r="B8" s="32" t="s">
        <v>1</v>
      </c>
      <c r="C8" s="32" t="s">
        <v>2</v>
      </c>
      <c r="D8" s="32" t="s">
        <v>4</v>
      </c>
      <c r="E8" s="32" t="s">
        <v>3</v>
      </c>
      <c r="F8" s="33" t="s">
        <v>5</v>
      </c>
    </row>
    <row r="9" spans="1:10" x14ac:dyDescent="0.3">
      <c r="A9" s="11" t="s">
        <v>32</v>
      </c>
      <c r="B9" s="15">
        <f>175+40+40</f>
        <v>255</v>
      </c>
      <c r="C9" s="15"/>
      <c r="D9" s="15">
        <f>B9+C9</f>
        <v>255</v>
      </c>
      <c r="E9" s="16"/>
      <c r="F9" s="17">
        <f>D9*E9</f>
        <v>0</v>
      </c>
      <c r="J9" s="3"/>
    </row>
    <row r="10" spans="1:10" x14ac:dyDescent="0.3">
      <c r="A10" s="11" t="s">
        <v>33</v>
      </c>
      <c r="B10" s="15">
        <f>160+25</f>
        <v>185</v>
      </c>
      <c r="C10" s="18"/>
      <c r="D10" s="15">
        <f t="shared" ref="D10:D23" si="0">B10+C10</f>
        <v>185</v>
      </c>
      <c r="E10" s="16"/>
      <c r="F10" s="17">
        <f t="shared" ref="F10:F23" si="1">D10*E10</f>
        <v>0</v>
      </c>
    </row>
    <row r="11" spans="1:10" x14ac:dyDescent="0.3">
      <c r="A11" s="11" t="s">
        <v>7</v>
      </c>
      <c r="B11" s="15">
        <v>60</v>
      </c>
      <c r="C11" s="18"/>
      <c r="D11" s="15">
        <f t="shared" si="0"/>
        <v>60</v>
      </c>
      <c r="E11" s="16"/>
      <c r="F11" s="17">
        <f t="shared" si="1"/>
        <v>0</v>
      </c>
    </row>
    <row r="12" spans="1:10" x14ac:dyDescent="0.3">
      <c r="A12" s="30" t="s">
        <v>10</v>
      </c>
      <c r="B12" s="18"/>
      <c r="C12" s="18"/>
      <c r="D12" s="18"/>
      <c r="E12" s="19"/>
      <c r="F12" s="20"/>
    </row>
    <row r="13" spans="1:10" x14ac:dyDescent="0.3">
      <c r="A13" s="11" t="s">
        <v>34</v>
      </c>
      <c r="B13" s="15">
        <f>212.5+40+40</f>
        <v>292.5</v>
      </c>
      <c r="C13" s="15"/>
      <c r="D13" s="15">
        <f t="shared" si="0"/>
        <v>292.5</v>
      </c>
      <c r="E13" s="16"/>
      <c r="F13" s="17">
        <f t="shared" si="1"/>
        <v>0</v>
      </c>
    </row>
    <row r="14" spans="1:10" ht="28.8" x14ac:dyDescent="0.3">
      <c r="A14" s="11" t="s">
        <v>35</v>
      </c>
      <c r="B14" s="15">
        <f>212.5+40+40+210+25</f>
        <v>527.5</v>
      </c>
      <c r="C14" s="15"/>
      <c r="D14" s="15">
        <f t="shared" si="0"/>
        <v>527.5</v>
      </c>
      <c r="E14" s="16"/>
      <c r="F14" s="17">
        <f t="shared" si="1"/>
        <v>0</v>
      </c>
    </row>
    <row r="15" spans="1:10" x14ac:dyDescent="0.3">
      <c r="A15" s="11" t="s">
        <v>36</v>
      </c>
      <c r="B15" s="15">
        <f>160+25</f>
        <v>185</v>
      </c>
      <c r="C15" s="18"/>
      <c r="D15" s="15">
        <f t="shared" si="0"/>
        <v>185</v>
      </c>
      <c r="E15" s="16"/>
      <c r="F15" s="17">
        <f t="shared" si="1"/>
        <v>0</v>
      </c>
    </row>
    <row r="16" spans="1:10" x14ac:dyDescent="0.3">
      <c r="A16" s="11" t="s">
        <v>8</v>
      </c>
      <c r="B16" s="15">
        <v>60</v>
      </c>
      <c r="C16" s="18"/>
      <c r="D16" s="15">
        <f t="shared" si="0"/>
        <v>60</v>
      </c>
      <c r="E16" s="16"/>
      <c r="F16" s="17">
        <f t="shared" si="1"/>
        <v>0</v>
      </c>
    </row>
    <row r="17" spans="1:6" x14ac:dyDescent="0.3">
      <c r="A17" s="11" t="s">
        <v>17</v>
      </c>
      <c r="B17" s="15">
        <v>362.5</v>
      </c>
      <c r="C17" s="18"/>
      <c r="D17" s="15">
        <f t="shared" si="0"/>
        <v>362.5</v>
      </c>
      <c r="E17" s="16"/>
      <c r="F17" s="17">
        <f t="shared" si="1"/>
        <v>0</v>
      </c>
    </row>
    <row r="18" spans="1:6" x14ac:dyDescent="0.3">
      <c r="A18" s="30" t="s">
        <v>11</v>
      </c>
      <c r="B18" s="25"/>
      <c r="C18" s="25"/>
      <c r="D18" s="25"/>
      <c r="E18" s="27"/>
      <c r="F18" s="28"/>
    </row>
    <row r="19" spans="1:6" x14ac:dyDescent="0.3">
      <c r="A19" s="11" t="s">
        <v>27</v>
      </c>
      <c r="B19" s="15">
        <f>325+25</f>
        <v>350</v>
      </c>
      <c r="C19" s="15"/>
      <c r="D19" s="15">
        <f t="shared" si="0"/>
        <v>350</v>
      </c>
      <c r="E19" s="16"/>
      <c r="F19" s="17">
        <f t="shared" si="1"/>
        <v>0</v>
      </c>
    </row>
    <row r="20" spans="1:6" x14ac:dyDescent="0.3">
      <c r="A20" s="11" t="s">
        <v>28</v>
      </c>
      <c r="B20" s="15">
        <f>325+25</f>
        <v>350</v>
      </c>
      <c r="C20" s="25"/>
      <c r="D20" s="15">
        <f t="shared" si="0"/>
        <v>350</v>
      </c>
      <c r="E20" s="16"/>
      <c r="F20" s="17">
        <f t="shared" si="1"/>
        <v>0</v>
      </c>
    </row>
    <row r="21" spans="1:6" x14ac:dyDescent="0.3">
      <c r="A21" s="29"/>
      <c r="B21" s="25"/>
      <c r="C21" s="25"/>
      <c r="D21" s="25"/>
      <c r="E21" s="27"/>
      <c r="F21" s="28"/>
    </row>
    <row r="22" spans="1:6" x14ac:dyDescent="0.3">
      <c r="A22" s="11" t="s">
        <v>29</v>
      </c>
      <c r="B22" s="15">
        <f>325+25</f>
        <v>350</v>
      </c>
      <c r="C22" s="25"/>
      <c r="D22" s="15">
        <f t="shared" si="0"/>
        <v>350</v>
      </c>
      <c r="E22" s="16"/>
      <c r="F22" s="17">
        <f t="shared" si="1"/>
        <v>0</v>
      </c>
    </row>
    <row r="23" spans="1:6" ht="15" thickBot="1" x14ac:dyDescent="0.35">
      <c r="A23" s="13" t="s">
        <v>37</v>
      </c>
      <c r="B23" s="21">
        <f>662.5+40</f>
        <v>702.5</v>
      </c>
      <c r="C23" s="26"/>
      <c r="D23" s="21">
        <f t="shared" si="0"/>
        <v>702.5</v>
      </c>
      <c r="E23" s="22"/>
      <c r="F23" s="23">
        <f t="shared" si="1"/>
        <v>0</v>
      </c>
    </row>
    <row r="24" spans="1:6" ht="15" thickBot="1" x14ac:dyDescent="0.35">
      <c r="B24" s="1"/>
      <c r="C24" s="1"/>
      <c r="D24" s="1"/>
      <c r="E24" s="2"/>
      <c r="F24" s="1"/>
    </row>
    <row r="25" spans="1:6" ht="21.6" thickBot="1" x14ac:dyDescent="0.45">
      <c r="A25" s="5" t="s">
        <v>6</v>
      </c>
      <c r="B25" s="6"/>
      <c r="C25" s="6" t="s">
        <v>22</v>
      </c>
      <c r="D25" s="6"/>
      <c r="E25" s="6" t="s">
        <v>15</v>
      </c>
      <c r="F25" s="8"/>
    </row>
    <row r="26" spans="1:6" x14ac:dyDescent="0.3">
      <c r="A26" s="10" t="s">
        <v>9</v>
      </c>
      <c r="B26" s="14" t="s">
        <v>1</v>
      </c>
      <c r="C26" s="14" t="s">
        <v>2</v>
      </c>
      <c r="D26" s="14" t="s">
        <v>4</v>
      </c>
      <c r="E26" s="14" t="s">
        <v>3</v>
      </c>
      <c r="F26" s="24" t="s">
        <v>5</v>
      </c>
    </row>
    <row r="27" spans="1:6" x14ac:dyDescent="0.3">
      <c r="A27" s="11" t="s">
        <v>23</v>
      </c>
      <c r="B27" s="15">
        <f>152.5+40+40</f>
        <v>232.5</v>
      </c>
      <c r="C27" s="15"/>
      <c r="D27" s="15">
        <f>SUM(B27:C27)</f>
        <v>232.5</v>
      </c>
      <c r="E27" s="16"/>
      <c r="F27" s="17">
        <f>D27*E27</f>
        <v>0</v>
      </c>
    </row>
    <row r="28" spans="1:6" x14ac:dyDescent="0.3">
      <c r="A28" s="11" t="s">
        <v>24</v>
      </c>
      <c r="B28" s="15">
        <f>137.5+25</f>
        <v>162.5</v>
      </c>
      <c r="C28" s="18"/>
      <c r="D28" s="15">
        <f>SUM(B28:C28)</f>
        <v>162.5</v>
      </c>
      <c r="E28" s="16"/>
      <c r="F28" s="17">
        <f>D28*E28</f>
        <v>0</v>
      </c>
    </row>
    <row r="29" spans="1:6" x14ac:dyDescent="0.3">
      <c r="A29" s="11" t="s">
        <v>18</v>
      </c>
      <c r="B29" s="15">
        <v>60</v>
      </c>
      <c r="C29" s="18"/>
      <c r="D29" s="15">
        <f>SUM(B29:C29)</f>
        <v>60</v>
      </c>
      <c r="E29" s="16"/>
      <c r="F29" s="17">
        <f>D29*E29</f>
        <v>0</v>
      </c>
    </row>
    <row r="30" spans="1:6" x14ac:dyDescent="0.3">
      <c r="A30" s="12" t="s">
        <v>10</v>
      </c>
      <c r="B30" s="18"/>
      <c r="C30" s="18"/>
      <c r="D30" s="18"/>
      <c r="E30" s="19"/>
      <c r="F30" s="20"/>
    </row>
    <row r="31" spans="1:6" x14ac:dyDescent="0.3">
      <c r="A31" s="11" t="s">
        <v>25</v>
      </c>
      <c r="B31" s="15">
        <f>190+40+40</f>
        <v>270</v>
      </c>
      <c r="C31" s="15"/>
      <c r="D31" s="15">
        <f>SUM(B31:C31)</f>
        <v>270</v>
      </c>
      <c r="E31" s="16"/>
      <c r="F31" s="17">
        <f>D31*E31</f>
        <v>0</v>
      </c>
    </row>
    <row r="32" spans="1:6" x14ac:dyDescent="0.3">
      <c r="A32" s="11" t="s">
        <v>26</v>
      </c>
      <c r="B32" s="15">
        <f>137.5+25</f>
        <v>162.5</v>
      </c>
      <c r="C32" s="18"/>
      <c r="D32" s="15">
        <f>SUM(B32:C32)</f>
        <v>162.5</v>
      </c>
      <c r="E32" s="16"/>
      <c r="F32" s="17">
        <f>D32*E32</f>
        <v>0</v>
      </c>
    </row>
    <row r="33" spans="1:6" x14ac:dyDescent="0.3">
      <c r="A33" s="11" t="s">
        <v>19</v>
      </c>
      <c r="B33" s="15">
        <v>60</v>
      </c>
      <c r="C33" s="18"/>
      <c r="D33" s="15">
        <f>SUM(B33:C33)</f>
        <v>60</v>
      </c>
      <c r="E33" s="16"/>
      <c r="F33" s="17">
        <f>D33*E33</f>
        <v>0</v>
      </c>
    </row>
    <row r="34" spans="1:6" x14ac:dyDescent="0.3">
      <c r="A34" s="12" t="s">
        <v>11</v>
      </c>
      <c r="B34" s="18"/>
      <c r="C34" s="18"/>
      <c r="D34" s="18"/>
      <c r="E34" s="19"/>
      <c r="F34" s="20"/>
    </row>
    <row r="35" spans="1:6" x14ac:dyDescent="0.3">
      <c r="A35" s="11" t="s">
        <v>27</v>
      </c>
      <c r="B35" s="15">
        <f>287.5+25</f>
        <v>312.5</v>
      </c>
      <c r="C35" s="15"/>
      <c r="D35" s="15">
        <f>SUM(B35:C35)</f>
        <v>312.5</v>
      </c>
      <c r="E35" s="16"/>
      <c r="F35" s="17">
        <f>D35*E35</f>
        <v>0</v>
      </c>
    </row>
    <row r="36" spans="1:6" x14ac:dyDescent="0.3">
      <c r="A36" s="11" t="s">
        <v>28</v>
      </c>
      <c r="B36" s="15">
        <f>325+25</f>
        <v>350</v>
      </c>
      <c r="C36" s="25"/>
      <c r="D36" s="15">
        <f>SUM(B36:C36)</f>
        <v>350</v>
      </c>
      <c r="E36" s="16"/>
      <c r="F36" s="17">
        <f>D36*E36</f>
        <v>0</v>
      </c>
    </row>
    <row r="37" spans="1:6" x14ac:dyDescent="0.3">
      <c r="A37" s="29"/>
      <c r="B37" s="25"/>
      <c r="C37" s="25"/>
      <c r="D37" s="25"/>
      <c r="E37" s="27"/>
      <c r="F37" s="28"/>
    </row>
    <row r="38" spans="1:6" ht="15" thickBot="1" x14ac:dyDescent="0.35">
      <c r="A38" s="13" t="s">
        <v>29</v>
      </c>
      <c r="B38" s="21">
        <f>325+25</f>
        <v>350</v>
      </c>
      <c r="C38" s="26"/>
      <c r="D38" s="21">
        <v>325</v>
      </c>
      <c r="E38" s="22"/>
      <c r="F38" s="23">
        <f t="shared" ref="F38" si="2">D38*E38</f>
        <v>0</v>
      </c>
    </row>
    <row r="39" spans="1:6" x14ac:dyDescent="0.3">
      <c r="B39" s="1"/>
      <c r="C39" s="1"/>
      <c r="D39" s="1"/>
      <c r="E39" s="1"/>
      <c r="F39" s="1"/>
    </row>
    <row r="40" spans="1:6" ht="15" thickBot="1" x14ac:dyDescent="0.35">
      <c r="A40" s="34" t="s">
        <v>13</v>
      </c>
      <c r="B40" s="34"/>
      <c r="C40" s="34"/>
      <c r="D40" s="34"/>
      <c r="E40" s="34"/>
      <c r="F40" s="35">
        <f>SUM(F8:F39)</f>
        <v>0</v>
      </c>
    </row>
    <row r="42" spans="1:6" x14ac:dyDescent="0.3">
      <c r="A42" s="9" t="s">
        <v>14</v>
      </c>
    </row>
    <row r="43" spans="1:6" x14ac:dyDescent="0.3">
      <c r="A43" s="9" t="s">
        <v>16</v>
      </c>
    </row>
    <row r="44" spans="1:6" x14ac:dyDescent="0.3">
      <c r="A44" s="9" t="s">
        <v>30</v>
      </c>
    </row>
    <row r="45" spans="1:6" x14ac:dyDescent="0.3">
      <c r="A45" t="s">
        <v>20</v>
      </c>
    </row>
    <row r="46" spans="1:6" x14ac:dyDescent="0.3">
      <c r="A46" t="s">
        <v>21</v>
      </c>
    </row>
  </sheetData>
  <mergeCells count="1">
    <mergeCell ref="A6:F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Dahl Peters</dc:creator>
  <cp:lastModifiedBy>Helle Dahl Peters</cp:lastModifiedBy>
  <dcterms:created xsi:type="dcterms:W3CDTF">2022-08-25T20:28:19Z</dcterms:created>
  <dcterms:modified xsi:type="dcterms:W3CDTF">2023-04-13T15:40:49Z</dcterms:modified>
</cp:coreProperties>
</file>